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<sst xmlns="http://schemas.openxmlformats.org/spreadsheetml/2006/main" count="30" uniqueCount="18">
  <si>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r>
      <t>Table S2. Estimation of read mis-mapping frequency.</t>
    </r>
    <r>
      <rPr>
        <b/>
        <vertAlign val="superscript"/>
        <sz val="10"/>
        <rFont val="Arial"/>
        <family val="2"/>
      </rPr>
      <t>1</t>
    </r>
  </si>
  <si>
    <t>General summary</t>
  </si>
  <si>
    <t>No. reads</t>
  </si>
  <si>
    <t>% reads</t>
  </si>
  <si>
    <t>No. simulated reads generated</t>
  </si>
  <si>
    <t xml:space="preserve">No. of uniquely mapping simulated reads </t>
  </si>
  <si>
    <t>No. of non-uniquely mapping simulated reads</t>
  </si>
  <si>
    <t>No. unmapped reads allowing for 2 mismatches</t>
  </si>
  <si>
    <t>Statistics for unique mapping of simulated reads to genome or splice junctions allowing for 0, 1 or 2 mismatches</t>
  </si>
  <si>
    <t>No. of mismatches (simulated vs. reference)</t>
  </si>
  <si>
    <t>Total</t>
  </si>
  <si>
    <t>Correct</t>
  </si>
  <si>
    <t>Incorrect</t>
  </si>
  <si>
    <t>% Correct</t>
  </si>
  <si>
    <t>% Incorrect</t>
  </si>
  <si>
    <t>Statistics for unique mapping of simulated reads to genome allowing for 0, 1 or 2 mismatches</t>
  </si>
  <si>
    <t>Statistics for unique mapping of simulated reads to splice junctions allowing for 0, 1 or 2 mismatches</t>
  </si>
  <si>
    <r>
      <t>1</t>
    </r>
    <r>
      <rPr>
        <sz val="10"/>
        <rFont val="Arial"/>
        <family val="2"/>
      </rPr>
      <t>Protocol described in Supplementary Information.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</si>
</sst>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%"/>
  </numFmts>
  <fonts count="7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54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6" fontId="5" fillId="0" borderId="0" xfId="0" applyNumberFormat="1" applyFont="1" applyAlignment="1">
      <alignment/>
    </xf>
    <xf numFmtId="164" fontId="0" fillId="0" borderId="0" xfId="0" applyAlignment="1">
      <alignment horizontal="right"/>
    </xf>
    <xf numFmtId="166" fontId="0" fillId="0" borderId="0" xfId="0" applyNumberFormat="1" applyAlignment="1">
      <alignment/>
    </xf>
    <xf numFmtId="164" fontId="1" fillId="0" borderId="1" xfId="0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60.421875" style="0" customWidth="1"/>
    <col min="2" max="4" width="14.8515625" style="0" customWidth="1"/>
    <col min="5" max="16384" width="11.57421875" style="0" customWidth="1"/>
  </cols>
  <sheetData>
    <row r="1" ht="12.75" customHeight="1">
      <c r="A1" s="1" t="s">
        <v>0</v>
      </c>
    </row>
    <row r="2" ht="12" customHeight="1">
      <c r="A2" s="2"/>
    </row>
    <row r="3" spans="1:3" ht="12.75">
      <c r="A3" s="3" t="s">
        <v>1</v>
      </c>
      <c r="B3" s="4" t="s">
        <v>2</v>
      </c>
      <c r="C3" s="4" t="s">
        <v>3</v>
      </c>
    </row>
    <row r="4" spans="1:3" ht="12.75">
      <c r="A4" s="5" t="s">
        <v>4</v>
      </c>
      <c r="B4" s="6">
        <v>5057532</v>
      </c>
      <c r="C4" s="7">
        <v>1</v>
      </c>
    </row>
    <row r="5" spans="1:3" ht="12.75">
      <c r="A5" t="s">
        <v>5</v>
      </c>
      <c r="B5" s="6">
        <v>4992854</v>
      </c>
      <c r="C5" s="7">
        <f>B5/B4</f>
        <v>0.9872115490322158</v>
      </c>
    </row>
    <row r="6" spans="1:4" ht="12.75">
      <c r="A6" s="8" t="s">
        <v>6</v>
      </c>
      <c r="B6" s="9">
        <v>27694</v>
      </c>
      <c r="C6" s="7">
        <f>B6/B4</f>
        <v>0.005475793331609172</v>
      </c>
      <c r="D6" s="10"/>
    </row>
    <row r="7" spans="1:4" ht="12.75">
      <c r="A7" s="8" t="s">
        <v>7</v>
      </c>
      <c r="B7" s="9">
        <v>36984</v>
      </c>
      <c r="C7" s="7">
        <f>B7/B4</f>
        <v>0.0073126576361751145</v>
      </c>
      <c r="D7" s="10"/>
    </row>
    <row r="8" spans="1:3" ht="12.75" customHeight="1">
      <c r="A8" s="1"/>
      <c r="B8" s="11"/>
      <c r="C8" s="12"/>
    </row>
    <row r="9" spans="1:5" ht="12.75" customHeight="1">
      <c r="A9" s="13" t="s">
        <v>8</v>
      </c>
      <c r="B9" s="14" t="s">
        <v>9</v>
      </c>
      <c r="C9" s="14"/>
      <c r="D9" s="14"/>
      <c r="E9" s="15"/>
    </row>
    <row r="10" spans="1:5" ht="12.75" customHeight="1">
      <c r="A10" s="13"/>
      <c r="B10" s="4">
        <v>0</v>
      </c>
      <c r="C10" s="16">
        <v>1</v>
      </c>
      <c r="D10" s="4">
        <v>2</v>
      </c>
      <c r="E10" s="4" t="s">
        <v>10</v>
      </c>
    </row>
    <row r="11" spans="1:5" ht="12.75">
      <c r="A11" s="5" t="s">
        <v>11</v>
      </c>
      <c r="B11" s="6">
        <v>3380064</v>
      </c>
      <c r="C11" s="6">
        <v>1347875</v>
      </c>
      <c r="D11" s="6">
        <v>260541</v>
      </c>
      <c r="E11" s="6">
        <f>SUM(B11:D11)</f>
        <v>4988480</v>
      </c>
    </row>
    <row r="12" spans="1:5" ht="12.75">
      <c r="A12" s="5" t="s">
        <v>12</v>
      </c>
      <c r="B12" s="6">
        <v>2788</v>
      </c>
      <c r="C12" s="6">
        <v>1299</v>
      </c>
      <c r="D12" s="6">
        <v>287</v>
      </c>
      <c r="E12" s="6">
        <f>SUM(B12:D12)</f>
        <v>4374</v>
      </c>
    </row>
    <row r="13" spans="1:5" ht="12.75">
      <c r="A13" s="1" t="s">
        <v>13</v>
      </c>
      <c r="B13" s="17">
        <f>B11/(B11+B12)</f>
        <v>0.9991758433416538</v>
      </c>
      <c r="C13" s="17">
        <f>C11/(C11+C12)</f>
        <v>0.9990371886798886</v>
      </c>
      <c r="D13" s="17">
        <f>D11/(D11+D12)</f>
        <v>0.9988996580121766</v>
      </c>
      <c r="E13" s="17">
        <f>E11/(E11+E12)</f>
        <v>0.999123947946405</v>
      </c>
    </row>
    <row r="14" spans="1:5" ht="12.75">
      <c r="A14" s="1" t="s">
        <v>14</v>
      </c>
      <c r="B14" s="17">
        <f>B12/(B11+B12)</f>
        <v>0.0008241566583462711</v>
      </c>
      <c r="C14" s="17">
        <f>C12/(C11+C12)</f>
        <v>0.0009628113201114163</v>
      </c>
      <c r="D14" s="17">
        <f>D12/(D11+D12)</f>
        <v>0.0011003419878233933</v>
      </c>
      <c r="E14" s="17">
        <f>E12/(E11+E12)</f>
        <v>0.000876052053594998</v>
      </c>
    </row>
    <row r="15" spans="4:5" ht="12.75">
      <c r="D15" s="1"/>
      <c r="E15" s="1"/>
    </row>
    <row r="16" spans="1:5" ht="15" customHeight="1">
      <c r="A16" s="13" t="s">
        <v>15</v>
      </c>
      <c r="B16" s="14" t="s">
        <v>9</v>
      </c>
      <c r="C16" s="14"/>
      <c r="D16" s="14"/>
      <c r="E16" s="15"/>
    </row>
    <row r="17" spans="1:5" ht="12.75">
      <c r="A17" s="13"/>
      <c r="B17" s="4">
        <v>0</v>
      </c>
      <c r="C17" s="16">
        <v>1</v>
      </c>
      <c r="D17" s="4">
        <v>2</v>
      </c>
      <c r="E17" s="4" t="s">
        <v>10</v>
      </c>
    </row>
    <row r="18" spans="1:5" ht="12.75">
      <c r="A18" t="s">
        <v>11</v>
      </c>
      <c r="B18" s="6">
        <v>3145118</v>
      </c>
      <c r="C18" s="6">
        <v>1255080</v>
      </c>
      <c r="D18" s="6">
        <v>242746</v>
      </c>
      <c r="E18" s="6">
        <f>SUM(B18:D18)</f>
        <v>4642944</v>
      </c>
    </row>
    <row r="19" spans="1:5" ht="12.75">
      <c r="A19" t="s">
        <v>12</v>
      </c>
      <c r="B19" s="6">
        <v>2483</v>
      </c>
      <c r="C19" s="6">
        <v>1151</v>
      </c>
      <c r="D19" s="6">
        <v>259</v>
      </c>
      <c r="E19" s="6">
        <f>SUM(B19:D19)</f>
        <v>3893</v>
      </c>
    </row>
    <row r="20" spans="1:5" ht="12.75">
      <c r="A20" s="1" t="s">
        <v>13</v>
      </c>
      <c r="B20" s="17">
        <f>B18/(B18+B19)</f>
        <v>0.9992111452499857</v>
      </c>
      <c r="C20" s="17">
        <f>C18/(C18+C19)</f>
        <v>0.9990837672370766</v>
      </c>
      <c r="D20" s="17">
        <f>D18/(D18+D19)</f>
        <v>0.9989341783090883</v>
      </c>
      <c r="E20" s="17">
        <f>E18/(E18+E19)</f>
        <v>0.9991622258323242</v>
      </c>
    </row>
    <row r="21" spans="1:5" ht="12.75">
      <c r="A21" s="1" t="s">
        <v>14</v>
      </c>
      <c r="B21" s="17">
        <f>B19/(B18+B19)</f>
        <v>0.000788854750014376</v>
      </c>
      <c r="C21" s="17">
        <f>C19/(C18+C19)</f>
        <v>0.0009162327629233795</v>
      </c>
      <c r="D21" s="17">
        <f>D19/(D18+D19)</f>
        <v>0.0010658216909117096</v>
      </c>
      <c r="E21" s="17">
        <f>E19/(E18+E19)</f>
        <v>0.000837774167675776</v>
      </c>
    </row>
    <row r="22" spans="1:5" ht="12.75">
      <c r="A22" s="1"/>
      <c r="B22" s="17"/>
      <c r="C22" s="17"/>
      <c r="D22" s="17"/>
      <c r="E22" s="17"/>
    </row>
    <row r="23" spans="1:4" ht="12.75" customHeight="1">
      <c r="A23" s="13" t="s">
        <v>16</v>
      </c>
      <c r="B23" s="18" t="s">
        <v>9</v>
      </c>
      <c r="C23" s="18"/>
      <c r="D23" s="18"/>
    </row>
    <row r="24" spans="1:5" ht="12.75">
      <c r="A24" s="13"/>
      <c r="B24" s="4">
        <v>0</v>
      </c>
      <c r="C24" s="16">
        <v>1</v>
      </c>
      <c r="D24" s="4">
        <v>2</v>
      </c>
      <c r="E24" s="4" t="s">
        <v>10</v>
      </c>
    </row>
    <row r="25" spans="1:5" ht="12.75">
      <c r="A25" t="s">
        <v>11</v>
      </c>
      <c r="B25" s="6">
        <v>234946</v>
      </c>
      <c r="C25" s="6">
        <v>92795</v>
      </c>
      <c r="D25" s="6">
        <v>17795</v>
      </c>
      <c r="E25" s="6">
        <f>SUM(B25:D25)</f>
        <v>345536</v>
      </c>
    </row>
    <row r="26" spans="1:5" ht="12.75">
      <c r="A26" t="s">
        <v>12</v>
      </c>
      <c r="B26" s="6">
        <v>305</v>
      </c>
      <c r="C26" s="6">
        <v>148</v>
      </c>
      <c r="D26" s="6">
        <v>28</v>
      </c>
      <c r="E26" s="6">
        <f>SUM(B26:D26)</f>
        <v>481</v>
      </c>
    </row>
    <row r="27" spans="1:5" ht="12.75">
      <c r="A27" s="1" t="s">
        <v>13</v>
      </c>
      <c r="B27" s="17">
        <f>B25/(B25+B26)</f>
        <v>0.9987035124186507</v>
      </c>
      <c r="C27" s="17">
        <f>C25/(C25+C26)</f>
        <v>0.9984076261794863</v>
      </c>
      <c r="D27" s="17">
        <f>D25/(D25+D26)</f>
        <v>0.9984289962408124</v>
      </c>
      <c r="E27" s="17">
        <f>E25/(E25+E26)</f>
        <v>0.9986098948895574</v>
      </c>
    </row>
    <row r="28" spans="1:5" ht="12.75">
      <c r="A28" s="1" t="s">
        <v>14</v>
      </c>
      <c r="B28" s="17">
        <f>B26/(B26+B25)</f>
        <v>0.0012964875813492823</v>
      </c>
      <c r="C28" s="17">
        <f>C26/(C26+C25)</f>
        <v>0.0015923738205136481</v>
      </c>
      <c r="D28" s="17">
        <f>D26/(D26+D25)</f>
        <v>0.0015710037591875666</v>
      </c>
      <c r="E28" s="17">
        <f>E26/(E26+E25)</f>
        <v>0.0013901051104425505</v>
      </c>
    </row>
    <row r="30" ht="12" customHeight="1">
      <c r="A30" s="19" t="s">
        <v>17</v>
      </c>
    </row>
    <row r="31" spans="1:3" ht="12.75">
      <c r="A31" s="1"/>
      <c r="B31" s="20"/>
      <c r="C31" s="20"/>
    </row>
    <row r="32" spans="1:3" ht="12.75">
      <c r="A32" s="1"/>
      <c r="B32" s="6"/>
      <c r="C32" s="6"/>
    </row>
    <row r="33" spans="1:3" ht="12.75">
      <c r="A33" s="1"/>
      <c r="B33" s="6"/>
      <c r="C33" s="6"/>
    </row>
    <row r="34" spans="1:3" ht="12.75">
      <c r="A34" s="1"/>
      <c r="B34" s="17"/>
      <c r="C34" s="17"/>
    </row>
    <row r="38" ht="15">
      <c r="A38" s="2"/>
    </row>
  </sheetData>
  <mergeCells count="6">
    <mergeCell ref="A9:A10"/>
    <mergeCell ref="B9:D9"/>
    <mergeCell ref="A16:A17"/>
    <mergeCell ref="B16:D16"/>
    <mergeCell ref="A23:A24"/>
    <mergeCell ref="B23:D23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